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oen\Desktop\Nieuwe map (2)\"/>
    </mc:Choice>
  </mc:AlternateContent>
  <bookViews>
    <workbookView xWindow="0" yWindow="0" windowWidth="16380" windowHeight="8190" activeTab="1"/>
  </bookViews>
  <sheets>
    <sheet name="Input" sheetId="1" r:id="rId1"/>
    <sheet name="Conversie" sheetId="2" r:id="rId2"/>
  </sheets>
  <calcPr calcId="171027" iterateDelta="1E-4"/>
  <fileRecoveryPr repairLoad="1"/>
</workbook>
</file>

<file path=xl/calcChain.xml><?xml version="1.0" encoding="utf-8"?>
<calcChain xmlns="http://schemas.openxmlformats.org/spreadsheetml/2006/main">
  <c r="I4" i="2" l="1"/>
  <c r="G4" i="2"/>
  <c r="F4" i="2"/>
  <c r="A4" i="2"/>
  <c r="I3" i="2"/>
  <c r="G3" i="2"/>
  <c r="F3" i="2"/>
  <c r="A3" i="2"/>
  <c r="I2" i="2"/>
  <c r="G2" i="2"/>
  <c r="F2" i="2"/>
  <c r="A2" i="2"/>
</calcChain>
</file>

<file path=xl/sharedStrings.xml><?xml version="1.0" encoding="utf-8"?>
<sst xmlns="http://schemas.openxmlformats.org/spreadsheetml/2006/main" count="33" uniqueCount="21">
  <si>
    <t>Nummer</t>
  </si>
  <si>
    <t>Datum</t>
  </si>
  <si>
    <t>Soort</t>
  </si>
  <si>
    <t>Omschrijving</t>
  </si>
  <si>
    <t>Mutatie</t>
  </si>
  <si>
    <t>Nieuw saldo</t>
  </si>
  <si>
    <t>Verkoop</t>
  </si>
  <si>
    <t>105 Think iBoxx Government Bond UCITS ETF</t>
  </si>
  <si>
    <t>54 Think iBoxx Corporate Bond UCITS ETF</t>
  </si>
  <si>
    <t>94 AbbVie Inc</t>
  </si>
  <si>
    <t>Naam / Omschrijving</t>
  </si>
  <si>
    <t>Rekening</t>
  </si>
  <si>
    <t>Tegenrekening</t>
  </si>
  <si>
    <t>Code</t>
  </si>
  <si>
    <t>Af Bij</t>
  </si>
  <si>
    <t>Bedrag (EUR)</t>
  </si>
  <si>
    <t>MutatieSoort</t>
  </si>
  <si>
    <t>Mededelingen</t>
  </si>
  <si>
    <t>NL97ALEX00001</t>
  </si>
  <si>
    <t>OV</t>
  </si>
  <si>
    <t>Effecten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</si>
</sst>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3]#,##0.00###"/>
    <numFmt numFmtId="165" formatCode="yyyymmdd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0" borderId="0" xfId="0" applyNumberFormat="1" applyFont="1"/>
    <xf numFmtId="3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0" fillId="0" borderId="0" xfId="0" applyNumberFormat="1" applyFont="1"/>
    <xf numFmtId="2" fontId="0" fillId="0" borderId="0" xfId="0" applyNumberFormat="1" applyFont="1"/>
    <xf numFmtId="165" fontId="0" fillId="0" borderId="0" xfId="0" applyNumberFormat="1"/>
    <xf numFmtId="0" fontId="0" fillId="0" borderId="0" xfId="0" applyFon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Normal="100" workbookViewId="0">
      <selection activeCell="D14" sqref="D14"/>
    </sheetView>
  </sheetViews>
  <sheetFormatPr defaultRowHeight="15" x14ac:dyDescent="0.25"/>
  <cols>
    <col min="1" max="3" width="25"/>
    <col min="4" max="4" width="42.85546875"/>
    <col min="5" max="5" width="47.28515625"/>
    <col min="6" max="6" width="25"/>
    <col min="7" max="1025" width="8.7109375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101</v>
      </c>
      <c r="B2" s="3">
        <v>42379</v>
      </c>
      <c r="C2" t="s">
        <v>6</v>
      </c>
      <c r="D2" t="s">
        <v>7</v>
      </c>
      <c r="E2" s="4">
        <v>2921.18</v>
      </c>
      <c r="F2" s="4">
        <v>9258.2900000000009</v>
      </c>
    </row>
    <row r="3" spans="1:6" x14ac:dyDescent="0.25">
      <c r="A3" s="2">
        <v>102</v>
      </c>
      <c r="B3" s="3">
        <v>42406</v>
      </c>
      <c r="C3" t="s">
        <v>6</v>
      </c>
      <c r="D3" t="s">
        <v>8</v>
      </c>
      <c r="E3" s="4">
        <v>959.19</v>
      </c>
      <c r="F3" s="4">
        <v>6337.11</v>
      </c>
    </row>
    <row r="4" spans="1:6" x14ac:dyDescent="0.25">
      <c r="A4" s="2">
        <v>103</v>
      </c>
      <c r="B4" s="3">
        <v>42405</v>
      </c>
      <c r="C4" t="s">
        <v>6</v>
      </c>
      <c r="D4" t="s">
        <v>9</v>
      </c>
      <c r="E4" s="4">
        <v>4507.8599999999997</v>
      </c>
      <c r="F4" s="4">
        <v>5377.92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B23" sqref="B23"/>
    </sheetView>
  </sheetViews>
  <sheetFormatPr defaultRowHeight="15" x14ac:dyDescent="0.25"/>
  <cols>
    <col min="1" max="1" width="12.140625"/>
    <col min="2" max="2" width="19.7109375"/>
    <col min="3" max="3" width="14.7109375"/>
    <col min="4" max="4" width="14.42578125"/>
    <col min="5" max="6" width="8.7109375"/>
    <col min="7" max="7" width="12.42578125"/>
    <col min="8" max="8" width="12.7109375"/>
    <col min="9" max="9" width="60.7109375"/>
    <col min="10" max="1025" width="8.7109375"/>
  </cols>
  <sheetData>
    <row r="1" spans="1:9" x14ac:dyDescent="0.25">
      <c r="A1" s="5" t="s">
        <v>1</v>
      </c>
      <c r="B1" s="5" t="s">
        <v>10</v>
      </c>
      <c r="C1" s="5" t="s">
        <v>11</v>
      </c>
      <c r="D1" s="5" t="s">
        <v>12</v>
      </c>
      <c r="E1" s="5" t="s">
        <v>13</v>
      </c>
      <c r="F1" s="5" t="s">
        <v>14</v>
      </c>
      <c r="G1" s="6" t="s">
        <v>15</v>
      </c>
      <c r="H1" t="s">
        <v>16</v>
      </c>
      <c r="I1" t="s">
        <v>17</v>
      </c>
    </row>
    <row r="2" spans="1:9" x14ac:dyDescent="0.25">
      <c r="A2" s="7">
        <f>+Input!B2</f>
        <v>42379</v>
      </c>
      <c r="C2" s="8" t="s">
        <v>18</v>
      </c>
      <c r="E2" s="8" t="s">
        <v>19</v>
      </c>
      <c r="F2" t="str">
        <f>+IF(Input!E2&gt;0, "Bij", "Af")</f>
        <v>Bij</v>
      </c>
      <c r="G2" s="9">
        <f>+ABS(Input!E2)</f>
        <v>2921.18</v>
      </c>
      <c r="H2" s="8" t="s">
        <v>20</v>
      </c>
      <c r="I2" t="str">
        <f>+CONCATENATE("Transnr: ",Input!A2," ",Input!C2," ",Input!D2)</f>
        <v>Transnr: 101 Verkoop 105 Think iBoxx Government Bond UCITS ETF</v>
      </c>
    </row>
    <row r="3" spans="1:9" x14ac:dyDescent="0.25">
      <c r="A3" s="7">
        <f>+Input!B3</f>
        <v>42406</v>
      </c>
      <c r="C3" s="8" t="s">
        <v>18</v>
      </c>
      <c r="E3" s="8" t="s">
        <v>19</v>
      </c>
      <c r="F3" t="str">
        <f>+IF(Input!E3&gt;0, "Bij", "Af")</f>
        <v>Bij</v>
      </c>
      <c r="G3" s="9">
        <f>+ABS(Input!E3)</f>
        <v>959.19</v>
      </c>
      <c r="H3" s="8" t="s">
        <v>20</v>
      </c>
      <c r="I3" t="str">
        <f>+CONCATENATE("Transnr: ",Input!A3," ",Input!C3," ",Input!D3)</f>
        <v>Transnr: 102 Verkoop 54 Think iBoxx Corporate Bond UCITS ETF</v>
      </c>
    </row>
    <row r="4" spans="1:9" x14ac:dyDescent="0.25">
      <c r="A4" s="7">
        <f>+Input!B4</f>
        <v>42405</v>
      </c>
      <c r="C4" s="8" t="s">
        <v>18</v>
      </c>
      <c r="E4" s="8" t="s">
        <v>19</v>
      </c>
      <c r="F4" t="str">
        <f>+IF(Input!E4&gt;0, "Bij", "Af")</f>
        <v>Bij</v>
      </c>
      <c r="G4" s="9">
        <f>+ABS(Input!E4)</f>
        <v>4507.8599999999997</v>
      </c>
      <c r="H4" s="8" t="s">
        <v>20</v>
      </c>
      <c r="I4" t="str">
        <f>+CONCATENATE("Transnr: ",Input!A4," ",Input!C4," ",Input!D4)</f>
        <v>Transnr: 103 Verkoop 94 AbbVie Inc</v>
      </c>
    </row>
    <row r="5" spans="1:9" x14ac:dyDescent="0.25">
      <c r="A5" s="7" t="e">
        <v>#REF!</v>
      </c>
      <c r="C5" s="8" t="s">
        <v>18</v>
      </c>
      <c r="E5" s="8" t="s">
        <v>19</v>
      </c>
      <c r="F5" t="e">
        <v>#REF!</v>
      </c>
      <c r="G5" s="9" t="e">
        <v>#VALUE!</v>
      </c>
      <c r="H5" s="8" t="s">
        <v>20</v>
      </c>
      <c r="I5" t="e">
        <v>#REF!</v>
      </c>
    </row>
  </sheetData>
  <pageMargins left="0.7" right="0.7" top="0.75" bottom="0.75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Input</vt:lpstr>
      <vt:lpstr>Conversie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C.F.M. Martinus</dc:creator>
  <cp:lastModifiedBy>Coen</cp:lastModifiedBy>
  <cp:revision>0</cp:revision>
  <dcterms:created xsi:type="dcterms:W3CDTF">2015-03-20T15:41:24Z</dcterms:created>
  <dcterms:modified xsi:type="dcterms:W3CDTF">2016-06-11T12:50:31Z</dcterms:modified>
</cp:coreProperties>
</file>